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<sst xmlns="http://schemas.openxmlformats.org/spreadsheetml/2006/main" count="51" uniqueCount="45">
  <si>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Назва предметів</t>
  </si>
  <si>
    <t>%</t>
  </si>
  <si>
    <t>Примітка</t>
  </si>
  <si>
    <t>Українська мова/Буквар</t>
  </si>
  <si>
    <t>Англійська мова</t>
  </si>
  <si>
    <t>Математика</t>
  </si>
  <si>
    <t>Образотворче мистецтво</t>
  </si>
  <si>
    <t>Музичне мистецтво</t>
  </si>
  <si>
    <t>Українська література</t>
  </si>
  <si>
    <t>Українська мова</t>
  </si>
  <si>
    <t>Зарубіжна література</t>
  </si>
  <si>
    <t>Історія України</t>
  </si>
  <si>
    <t>Всесвітня історія</t>
  </si>
  <si>
    <t>Геометрія</t>
  </si>
  <si>
    <t>Інформатика</t>
  </si>
  <si>
    <t>Фізика</t>
  </si>
  <si>
    <t>Хімія</t>
  </si>
  <si>
    <t>Захист Вітчизни/Санітарія</t>
  </si>
  <si>
    <t>Технології</t>
  </si>
  <si>
    <t xml:space="preserve">Математика/Алгебра </t>
  </si>
  <si>
    <t>По школі І ступеня:</t>
  </si>
  <si>
    <t>По школі ІІ-ІІІ ступеня:</t>
  </si>
  <si>
    <t>По школі І-ІІІ ступеня:</t>
  </si>
  <si>
    <t>Труд.навчання (Д)</t>
  </si>
  <si>
    <t>Труд.навчання (Х)</t>
  </si>
  <si>
    <t>Виконавець:</t>
  </si>
  <si>
    <t xml:space="preserve">Забезпеченість підручниками </t>
  </si>
  <si>
    <t>Я досліджую світ</t>
  </si>
  <si>
    <t>Громадянська освіта</t>
  </si>
  <si>
    <t>Правознавство</t>
  </si>
  <si>
    <t>Мистецтво</t>
  </si>
  <si>
    <t xml:space="preserve">  Олена РЕЗАН</t>
  </si>
  <si>
    <t>завідувач бібліотеки Надія БАХМЕТОВА</t>
  </si>
  <si>
    <t>Українське читання</t>
  </si>
  <si>
    <t>старі підручники</t>
  </si>
  <si>
    <t>(на 2023-2024 навчальний рік)</t>
  </si>
  <si>
    <t>у Славутицькому ліцеї "БезМеж"</t>
  </si>
  <si>
    <t>Початкова ланка</t>
  </si>
  <si>
    <t>Середня та старша ланка</t>
  </si>
  <si>
    <t xml:space="preserve">Директор ліцею                        </t>
  </si>
  <si>
    <t>Етика</t>
  </si>
  <si>
    <t>Біологія/ Пізнаємо природу</t>
  </si>
  <si>
    <t>Географія / Пізнаємо природу</t>
  </si>
  <si>
    <t>Основи здоров’я (ЗБД)</t>
  </si>
  <si>
    <t>станом на 21.09.2023 року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</si>
</sst>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</numFmts>
  <fonts count="4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33" borderId="16" xfId="0" applyFont="1" applyFill="1" applyBorder="1" applyAlignment="1">
      <alignment/>
    </xf>
    <xf numFmtId="0" fontId="3" fillId="0" borderId="11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1" fontId="3" fillId="35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6" borderId="10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1" fillId="37" borderId="10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3" fillId="35" borderId="24" xfId="0" applyNumberFormat="1" applyFont="1" applyFill="1" applyBorder="1" applyAlignment="1">
      <alignment horizontal="center"/>
    </xf>
    <xf numFmtId="1" fontId="3" fillId="35" borderId="22" xfId="0" applyNumberFormat="1" applyFont="1" applyFill="1" applyBorder="1" applyAlignment="1">
      <alignment horizontal="center"/>
    </xf>
    <xf numFmtId="1" fontId="3" fillId="35" borderId="16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1" fontId="1" fillId="35" borderId="10" xfId="0" applyNumberFormat="1" applyFont="1" applyFill="1" applyBorder="1" applyAlignment="1">
      <alignment horizontal="center"/>
    </xf>
    <xf numFmtId="1" fontId="1" fillId="35" borderId="24" xfId="0" applyNumberFormat="1" applyFont="1" applyFill="1" applyBorder="1" applyAlignment="1">
      <alignment horizontal="center"/>
    </xf>
    <xf numFmtId="1" fontId="1" fillId="35" borderId="2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"/>
  <sheetViews>
    <sheetView tabSelected="1" zoomScalePageLayoutView="0" workbookViewId="0" topLeftCell="A28">
      <selection activeCell="P35" sqref="P35"/>
    </sheetView>
  </sheetViews>
  <sheetFormatPr defaultColWidth="9.140625" defaultRowHeight="12.75"/>
  <cols>
    <col min="1" max="1" width="29.421875" style="2" customWidth="1"/>
    <col min="2" max="2" width="5.7109375" style="2" customWidth="1"/>
    <col min="3" max="3" width="7.28125" style="2" customWidth="1"/>
    <col min="4" max="10" width="5.7109375" style="2" customWidth="1"/>
    <col min="11" max="11" width="7.00390625" style="2" customWidth="1"/>
    <col min="12" max="12" width="5.7109375" style="2" customWidth="1"/>
    <col min="13" max="13" width="6.57421875" style="1" customWidth="1"/>
    <col min="14" max="14" width="19.140625" style="2" customWidth="1"/>
  </cols>
  <sheetData>
    <row r="2" spans="1:14" ht="18.75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8.7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8.75">
      <c r="A4" s="42" t="s">
        <v>44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5.75">
      <c r="A5" s="51" t="s">
        <v>35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5.7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8" ht="16.5" thickBot="1"/>
    <row r="9" spans="1:15" ht="23.25" customHeight="1" thickBot="1">
      <c r="A9" s="7" t="s">
        <v>0</v>
      </c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10">
        <v>7</v>
      </c>
      <c r="I9" s="10">
        <v>8</v>
      </c>
      <c r="J9" s="8">
        <v>9</v>
      </c>
      <c r="K9" s="10">
        <v>10</v>
      </c>
      <c r="L9" s="8">
        <v>11</v>
      </c>
      <c r="M9" s="10" t="s">
        <v>1</v>
      </c>
      <c r="N9" s="11" t="s">
        <v>2</v>
      </c>
      <c r="O9" s="5"/>
    </row>
    <row r="10" spans="1:14" ht="18.75">
      <c r="A10" s="44" t="s">
        <v>37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</row>
    <row r="11" spans="1:14" ht="24" customHeight="1">
      <c r="A11" s="13" t="s">
        <v>3</v>
      </c>
      <c r="B11" s="4">
        <v>100</v>
      </c>
      <c r="C11" s="4">
        <v>100</v>
      </c>
      <c r="D11" s="4">
        <v>97</v>
      </c>
      <c r="E11" s="38">
        <v>100</v>
      </c>
      <c r="F11" s="31"/>
      <c r="G11" s="4"/>
      <c r="H11" s="4"/>
      <c r="I11" s="4"/>
      <c r="J11" s="4"/>
      <c r="K11" s="4"/>
      <c r="L11" s="4"/>
      <c r="M11" s="19">
        <f>AVERAGE(B11:L11)</f>
        <v>99.25</v>
      </c>
      <c r="N11" s="33"/>
    </row>
    <row r="12" spans="1:14" ht="15.75">
      <c r="A12" s="13" t="s">
        <v>33</v>
      </c>
      <c r="B12" s="4">
        <v>100</v>
      </c>
      <c r="C12" s="4">
        <v>100</v>
      </c>
      <c r="D12" s="4">
        <v>97</v>
      </c>
      <c r="E12" s="38">
        <v>100</v>
      </c>
      <c r="F12" s="31"/>
      <c r="G12" s="4"/>
      <c r="H12" s="4"/>
      <c r="I12" s="4"/>
      <c r="J12" s="4"/>
      <c r="K12" s="4"/>
      <c r="L12" s="4"/>
      <c r="M12" s="19">
        <f aca="true" t="shared" si="0" ref="M12:M17">AVERAGE(B12:L12)</f>
        <v>99.25</v>
      </c>
      <c r="N12" s="6"/>
    </row>
    <row r="13" spans="1:14" ht="15.75">
      <c r="A13" s="13" t="s">
        <v>4</v>
      </c>
      <c r="B13" s="4">
        <v>100</v>
      </c>
      <c r="C13" s="4">
        <v>100</v>
      </c>
      <c r="D13" s="4">
        <v>97</v>
      </c>
      <c r="E13" s="38">
        <v>100</v>
      </c>
      <c r="F13" s="31"/>
      <c r="G13" s="4"/>
      <c r="H13" s="4"/>
      <c r="I13" s="4"/>
      <c r="J13" s="4"/>
      <c r="K13" s="4"/>
      <c r="L13" s="4"/>
      <c r="M13" s="19">
        <f t="shared" si="0"/>
        <v>99.25</v>
      </c>
      <c r="N13" s="6"/>
    </row>
    <row r="14" spans="1:14" ht="15.75">
      <c r="A14" s="13" t="s">
        <v>5</v>
      </c>
      <c r="B14" s="4">
        <v>100</v>
      </c>
      <c r="C14" s="4">
        <v>100</v>
      </c>
      <c r="D14" s="4">
        <v>96</v>
      </c>
      <c r="E14" s="38">
        <v>100</v>
      </c>
      <c r="F14" s="31"/>
      <c r="G14" s="4"/>
      <c r="H14" s="4"/>
      <c r="I14" s="4"/>
      <c r="J14" s="4"/>
      <c r="K14" s="4"/>
      <c r="L14" s="4"/>
      <c r="M14" s="19">
        <f t="shared" si="0"/>
        <v>99</v>
      </c>
      <c r="N14" s="6"/>
    </row>
    <row r="15" spans="1:14" ht="15.75">
      <c r="A15" s="13" t="s">
        <v>14</v>
      </c>
      <c r="B15" s="17"/>
      <c r="C15" s="17"/>
      <c r="D15" s="17"/>
      <c r="E15" s="38">
        <v>100</v>
      </c>
      <c r="F15" s="31"/>
      <c r="G15" s="4"/>
      <c r="H15" s="4"/>
      <c r="I15" s="4"/>
      <c r="J15" s="4"/>
      <c r="K15" s="4"/>
      <c r="L15" s="4"/>
      <c r="M15" s="19">
        <f t="shared" si="0"/>
        <v>100</v>
      </c>
      <c r="N15" s="6"/>
    </row>
    <row r="16" spans="1:14" ht="15.75">
      <c r="A16" s="13" t="s">
        <v>27</v>
      </c>
      <c r="B16" s="4">
        <v>100</v>
      </c>
      <c r="C16" s="4">
        <v>100</v>
      </c>
      <c r="D16" s="4">
        <v>96</v>
      </c>
      <c r="E16" s="38">
        <v>100</v>
      </c>
      <c r="F16" s="31"/>
      <c r="G16" s="4"/>
      <c r="H16" s="4"/>
      <c r="I16" s="4"/>
      <c r="J16" s="4"/>
      <c r="K16" s="4"/>
      <c r="L16" s="4"/>
      <c r="M16" s="19">
        <f t="shared" si="0"/>
        <v>99</v>
      </c>
      <c r="N16" s="6"/>
    </row>
    <row r="17" spans="1:14" ht="15.75">
      <c r="A17" s="36" t="s">
        <v>30</v>
      </c>
      <c r="B17" s="4">
        <v>100</v>
      </c>
      <c r="C17" s="4">
        <v>100</v>
      </c>
      <c r="D17" s="4">
        <v>98</v>
      </c>
      <c r="E17" s="38">
        <v>100</v>
      </c>
      <c r="F17" s="31"/>
      <c r="G17" s="4"/>
      <c r="H17" s="4"/>
      <c r="I17" s="4"/>
      <c r="J17" s="4"/>
      <c r="K17" s="4"/>
      <c r="L17" s="4"/>
      <c r="M17" s="19">
        <f t="shared" si="0"/>
        <v>99.5</v>
      </c>
      <c r="N17" s="39"/>
    </row>
    <row r="18" spans="1:14" s="3" customFormat="1" ht="15.75">
      <c r="A18" s="20" t="s">
        <v>20</v>
      </c>
      <c r="B18" s="22">
        <f>AVERAGE(B11:B17)</f>
        <v>100</v>
      </c>
      <c r="C18" s="22">
        <f>AVERAGE(C11:C17)</f>
        <v>100</v>
      </c>
      <c r="D18" s="22">
        <f>AVERAGE(D11:D17)</f>
        <v>96.83333333333333</v>
      </c>
      <c r="E18" s="22">
        <f>AVERAGE(E11:E17)</f>
        <v>100</v>
      </c>
      <c r="F18" s="21"/>
      <c r="G18" s="21"/>
      <c r="H18" s="21"/>
      <c r="I18" s="21"/>
      <c r="J18" s="21"/>
      <c r="K18" s="21"/>
      <c r="L18" s="21"/>
      <c r="M18" s="24">
        <f>(C18+D18+E18)/3</f>
        <v>98.94444444444444</v>
      </c>
      <c r="N18" s="18"/>
    </row>
    <row r="19" spans="1:14" ht="19.5" thickBot="1">
      <c r="A19" s="47" t="s">
        <v>38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</row>
    <row r="20" spans="1:14" ht="19.5" thickBot="1">
      <c r="A20" s="7" t="s">
        <v>0</v>
      </c>
      <c r="B20" s="8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10">
        <v>7</v>
      </c>
      <c r="I20" s="10">
        <v>8</v>
      </c>
      <c r="J20" s="8">
        <v>9</v>
      </c>
      <c r="K20" s="10">
        <v>10</v>
      </c>
      <c r="L20" s="8">
        <v>11</v>
      </c>
      <c r="M20" s="10" t="s">
        <v>1</v>
      </c>
      <c r="N20" s="11" t="s">
        <v>2</v>
      </c>
    </row>
    <row r="21" spans="1:14" ht="32.25" customHeight="1">
      <c r="A21" s="13" t="s">
        <v>9</v>
      </c>
      <c r="B21" s="4"/>
      <c r="C21" s="4"/>
      <c r="D21" s="4"/>
      <c r="E21" s="4"/>
      <c r="F21" s="12">
        <v>0</v>
      </c>
      <c r="G21" s="12">
        <v>100</v>
      </c>
      <c r="H21" s="12">
        <v>71</v>
      </c>
      <c r="I21" s="25">
        <v>100</v>
      </c>
      <c r="J21" s="12">
        <v>100</v>
      </c>
      <c r="K21" s="25">
        <v>100</v>
      </c>
      <c r="L21" s="25">
        <v>94</v>
      </c>
      <c r="M21" s="19">
        <f>AVERAGE(F21:L21)</f>
        <v>80.71428571428571</v>
      </c>
      <c r="N21" s="32"/>
    </row>
    <row r="22" spans="1:14" ht="15.75">
      <c r="A22" s="13" t="s">
        <v>8</v>
      </c>
      <c r="B22" s="4"/>
      <c r="C22" s="4"/>
      <c r="D22" s="4"/>
      <c r="E22" s="4"/>
      <c r="F22" s="12">
        <v>0</v>
      </c>
      <c r="G22" s="12">
        <v>100</v>
      </c>
      <c r="H22" s="12">
        <v>95</v>
      </c>
      <c r="I22" s="25">
        <v>100</v>
      </c>
      <c r="J22" s="12">
        <v>100</v>
      </c>
      <c r="K22" s="25">
        <v>100</v>
      </c>
      <c r="L22" s="25">
        <v>91</v>
      </c>
      <c r="M22" s="19">
        <f aca="true" t="shared" si="1" ref="M22:M44">AVERAGE(F22:L22)</f>
        <v>83.71428571428571</v>
      </c>
      <c r="N22" s="6"/>
    </row>
    <row r="23" spans="1:14" ht="15.75">
      <c r="A23" s="13" t="s">
        <v>10</v>
      </c>
      <c r="B23" s="4"/>
      <c r="C23" s="4"/>
      <c r="D23" s="4"/>
      <c r="E23" s="4"/>
      <c r="F23" s="12">
        <v>0</v>
      </c>
      <c r="G23" s="12">
        <v>100</v>
      </c>
      <c r="H23" s="12">
        <v>82</v>
      </c>
      <c r="I23" s="34">
        <v>66</v>
      </c>
      <c r="J23" s="12">
        <v>100</v>
      </c>
      <c r="K23" s="25">
        <v>100</v>
      </c>
      <c r="L23" s="25">
        <v>91</v>
      </c>
      <c r="M23" s="19">
        <f t="shared" si="1"/>
        <v>77</v>
      </c>
      <c r="N23" s="6"/>
    </row>
    <row r="24" spans="1:14" ht="15.75">
      <c r="A24" s="13" t="s">
        <v>4</v>
      </c>
      <c r="B24" s="4"/>
      <c r="C24" s="4"/>
      <c r="D24" s="4"/>
      <c r="E24" s="4"/>
      <c r="F24" s="12">
        <v>0</v>
      </c>
      <c r="G24" s="12">
        <v>100</v>
      </c>
      <c r="H24" s="12">
        <v>79</v>
      </c>
      <c r="I24" s="34">
        <v>64</v>
      </c>
      <c r="J24" s="12">
        <v>100</v>
      </c>
      <c r="K24" s="25">
        <v>100</v>
      </c>
      <c r="L24" s="25">
        <v>94</v>
      </c>
      <c r="M24" s="19">
        <f t="shared" si="1"/>
        <v>76.71428571428571</v>
      </c>
      <c r="N24" s="6"/>
    </row>
    <row r="25" spans="1:14" ht="15.75">
      <c r="A25" s="13" t="s">
        <v>11</v>
      </c>
      <c r="B25" s="4"/>
      <c r="C25" s="4"/>
      <c r="D25" s="4"/>
      <c r="E25" s="4"/>
      <c r="F25" s="12">
        <v>0</v>
      </c>
      <c r="G25" s="15"/>
      <c r="H25" s="12">
        <v>100</v>
      </c>
      <c r="I25" s="25">
        <v>100</v>
      </c>
      <c r="J25" s="12">
        <v>100</v>
      </c>
      <c r="K25" s="25">
        <v>100</v>
      </c>
      <c r="L25" s="25">
        <v>91</v>
      </c>
      <c r="M25" s="19">
        <f t="shared" si="1"/>
        <v>81.83333333333333</v>
      </c>
      <c r="N25" s="6"/>
    </row>
    <row r="26" spans="1:14" ht="15.75">
      <c r="A26" s="13" t="s">
        <v>12</v>
      </c>
      <c r="B26" s="4"/>
      <c r="C26" s="4"/>
      <c r="D26" s="4"/>
      <c r="E26" s="4"/>
      <c r="F26" s="17"/>
      <c r="G26" s="12">
        <v>100</v>
      </c>
      <c r="H26" s="12">
        <v>100</v>
      </c>
      <c r="I26" s="25">
        <v>100</v>
      </c>
      <c r="J26" s="12">
        <v>100</v>
      </c>
      <c r="K26" s="15"/>
      <c r="L26" s="15"/>
      <c r="M26" s="19">
        <f>AVERAGE(G26:L26)</f>
        <v>100</v>
      </c>
      <c r="N26" s="6"/>
    </row>
    <row r="27" spans="1:14" ht="15.75">
      <c r="A27" s="13" t="s">
        <v>29</v>
      </c>
      <c r="B27" s="4"/>
      <c r="C27" s="4"/>
      <c r="D27" s="4"/>
      <c r="E27" s="4"/>
      <c r="F27" s="17"/>
      <c r="G27" s="17"/>
      <c r="H27" s="15"/>
      <c r="I27" s="15"/>
      <c r="J27" s="12">
        <v>100</v>
      </c>
      <c r="K27" s="15"/>
      <c r="L27" s="15"/>
      <c r="M27" s="19">
        <f t="shared" si="1"/>
        <v>100</v>
      </c>
      <c r="N27" s="6"/>
    </row>
    <row r="28" spans="1:14" ht="15.75">
      <c r="A28" s="13" t="s">
        <v>28</v>
      </c>
      <c r="B28" s="4"/>
      <c r="C28" s="4"/>
      <c r="D28" s="4"/>
      <c r="E28" s="4"/>
      <c r="F28" s="17"/>
      <c r="G28" s="17"/>
      <c r="H28" s="15"/>
      <c r="I28" s="15"/>
      <c r="J28" s="15"/>
      <c r="K28" s="25">
        <v>100</v>
      </c>
      <c r="L28" s="15"/>
      <c r="M28" s="19">
        <f t="shared" si="1"/>
        <v>100</v>
      </c>
      <c r="N28" s="6"/>
    </row>
    <row r="29" spans="1:14" ht="15.75">
      <c r="A29" s="13" t="s">
        <v>19</v>
      </c>
      <c r="B29" s="4"/>
      <c r="C29" s="4"/>
      <c r="D29" s="4"/>
      <c r="E29" s="4"/>
      <c r="F29" s="12">
        <v>100</v>
      </c>
      <c r="G29" s="12">
        <v>100</v>
      </c>
      <c r="H29" s="4">
        <v>82</v>
      </c>
      <c r="I29" s="25">
        <v>100</v>
      </c>
      <c r="J29" s="12">
        <v>100</v>
      </c>
      <c r="K29" s="25">
        <v>100</v>
      </c>
      <c r="L29" s="25">
        <v>91</v>
      </c>
      <c r="M29" s="19">
        <f t="shared" si="1"/>
        <v>96.14285714285714</v>
      </c>
      <c r="N29" s="6"/>
    </row>
    <row r="30" spans="1:14" ht="15.75">
      <c r="A30" s="13" t="s">
        <v>13</v>
      </c>
      <c r="B30" s="4"/>
      <c r="C30" s="4"/>
      <c r="D30" s="4"/>
      <c r="E30" s="4"/>
      <c r="F30" s="17"/>
      <c r="G30" s="15"/>
      <c r="H30" s="4">
        <v>81</v>
      </c>
      <c r="I30" s="25">
        <v>100</v>
      </c>
      <c r="J30" s="12">
        <v>100</v>
      </c>
      <c r="K30" s="15"/>
      <c r="L30" s="15"/>
      <c r="M30" s="19">
        <f>AVERAGE(H30:L30)</f>
        <v>93.66666666666667</v>
      </c>
      <c r="N30" s="6"/>
    </row>
    <row r="31" spans="1:14" ht="15.75">
      <c r="A31" s="13" t="s">
        <v>14</v>
      </c>
      <c r="B31" s="4"/>
      <c r="C31" s="4"/>
      <c r="D31" s="4"/>
      <c r="E31" s="4"/>
      <c r="F31" s="25">
        <v>0</v>
      </c>
      <c r="G31" s="25">
        <v>0</v>
      </c>
      <c r="H31" s="4">
        <v>100</v>
      </c>
      <c r="I31" s="25">
        <v>100</v>
      </c>
      <c r="J31" s="12">
        <v>100</v>
      </c>
      <c r="K31" s="25">
        <v>69</v>
      </c>
      <c r="L31" s="25">
        <v>71</v>
      </c>
      <c r="M31" s="19">
        <f t="shared" si="1"/>
        <v>62.857142857142854</v>
      </c>
      <c r="N31" s="6"/>
    </row>
    <row r="32" spans="1:14" ht="15.75">
      <c r="A32" s="13" t="s">
        <v>15</v>
      </c>
      <c r="B32" s="4"/>
      <c r="C32" s="4"/>
      <c r="D32" s="4"/>
      <c r="E32" s="4"/>
      <c r="F32" s="17"/>
      <c r="G32" s="15"/>
      <c r="H32" s="31">
        <v>79</v>
      </c>
      <c r="I32" s="25">
        <v>100</v>
      </c>
      <c r="J32" s="12">
        <v>100</v>
      </c>
      <c r="K32" s="25">
        <v>100</v>
      </c>
      <c r="L32" s="25">
        <v>91</v>
      </c>
      <c r="M32" s="19">
        <f t="shared" si="1"/>
        <v>94</v>
      </c>
      <c r="N32" s="6"/>
    </row>
    <row r="33" spans="1:14" ht="15.75">
      <c r="A33" s="13" t="s">
        <v>16</v>
      </c>
      <c r="B33" s="4"/>
      <c r="C33" s="4"/>
      <c r="D33" s="4"/>
      <c r="E33" s="4"/>
      <c r="F33" s="17"/>
      <c r="G33" s="15"/>
      <c r="H33" s="4">
        <v>65</v>
      </c>
      <c r="I33" s="25">
        <v>100</v>
      </c>
      <c r="J33" s="12">
        <v>100</v>
      </c>
      <c r="K33" s="25">
        <v>100</v>
      </c>
      <c r="L33" s="25">
        <v>91</v>
      </c>
      <c r="M33" s="19">
        <f>AVERAGE(H33:L33)</f>
        <v>91.2</v>
      </c>
      <c r="N33" s="6"/>
    </row>
    <row r="34" spans="1:14" ht="15.75">
      <c r="A34" s="13" t="s">
        <v>41</v>
      </c>
      <c r="B34" s="4"/>
      <c r="C34" s="4"/>
      <c r="D34" s="4"/>
      <c r="E34" s="4"/>
      <c r="F34" s="17"/>
      <c r="G34" s="12">
        <v>100</v>
      </c>
      <c r="H34" s="4">
        <v>78</v>
      </c>
      <c r="I34" s="34">
        <v>54</v>
      </c>
      <c r="J34" s="12">
        <v>100</v>
      </c>
      <c r="K34" s="25">
        <v>100</v>
      </c>
      <c r="L34" s="25">
        <v>91</v>
      </c>
      <c r="M34" s="19">
        <f>AVERAGE(G34:L34)</f>
        <v>87.16666666666667</v>
      </c>
      <c r="N34" s="6"/>
    </row>
    <row r="35" spans="1:14" ht="17.25" customHeight="1">
      <c r="A35" s="13" t="s">
        <v>42</v>
      </c>
      <c r="B35" s="4"/>
      <c r="C35" s="4"/>
      <c r="D35" s="4"/>
      <c r="E35" s="4"/>
      <c r="F35" s="12">
        <v>81</v>
      </c>
      <c r="G35" s="12">
        <v>0</v>
      </c>
      <c r="H35" s="31">
        <v>65</v>
      </c>
      <c r="I35" s="34">
        <v>64</v>
      </c>
      <c r="J35" s="12">
        <v>100</v>
      </c>
      <c r="K35" s="25">
        <v>100</v>
      </c>
      <c r="L35" s="25">
        <v>91</v>
      </c>
      <c r="M35" s="19">
        <f t="shared" si="1"/>
        <v>71.57142857142857</v>
      </c>
      <c r="N35" s="6"/>
    </row>
    <row r="36" spans="1:14" ht="15.75">
      <c r="A36" s="13" t="s">
        <v>23</v>
      </c>
      <c r="B36" s="4"/>
      <c r="C36" s="4"/>
      <c r="D36" s="4"/>
      <c r="E36" s="4"/>
      <c r="F36" s="17"/>
      <c r="G36" s="17"/>
      <c r="H36" s="31">
        <v>15</v>
      </c>
      <c r="I36" s="34">
        <v>58</v>
      </c>
      <c r="J36" s="12">
        <v>100</v>
      </c>
      <c r="K36" s="15"/>
      <c r="L36" s="15"/>
      <c r="M36" s="19">
        <f t="shared" si="1"/>
        <v>57.666666666666664</v>
      </c>
      <c r="N36" s="6"/>
    </row>
    <row r="37" spans="1:14" ht="15.75">
      <c r="A37" s="13" t="s">
        <v>24</v>
      </c>
      <c r="B37" s="4"/>
      <c r="C37" s="4"/>
      <c r="D37" s="4"/>
      <c r="E37" s="4"/>
      <c r="F37" s="17"/>
      <c r="G37" s="17"/>
      <c r="H37" s="14">
        <v>82</v>
      </c>
      <c r="I37" s="34">
        <v>60</v>
      </c>
      <c r="J37" s="12">
        <v>100</v>
      </c>
      <c r="K37" s="15"/>
      <c r="L37" s="15"/>
      <c r="M37" s="19">
        <f t="shared" si="1"/>
        <v>80.66666666666667</v>
      </c>
      <c r="N37" s="6"/>
    </row>
    <row r="38" spans="1:14" ht="15.75">
      <c r="A38" s="36" t="s">
        <v>30</v>
      </c>
      <c r="B38" s="4"/>
      <c r="C38" s="4"/>
      <c r="D38" s="4"/>
      <c r="E38" s="4"/>
      <c r="F38" s="14">
        <v>0</v>
      </c>
      <c r="G38" s="14">
        <v>0</v>
      </c>
      <c r="H38" s="15"/>
      <c r="I38" s="34">
        <v>59</v>
      </c>
      <c r="J38" s="12">
        <v>100</v>
      </c>
      <c r="K38" s="15"/>
      <c r="L38" s="15"/>
      <c r="M38" s="19">
        <f t="shared" si="1"/>
        <v>39.75</v>
      </c>
      <c r="N38" s="6"/>
    </row>
    <row r="39" spans="1:14" ht="15.75">
      <c r="A39" s="13" t="s">
        <v>7</v>
      </c>
      <c r="B39" s="4"/>
      <c r="C39" s="4"/>
      <c r="D39" s="4"/>
      <c r="E39" s="4"/>
      <c r="F39" s="17"/>
      <c r="G39" s="17"/>
      <c r="H39" s="25">
        <v>88</v>
      </c>
      <c r="I39" s="15"/>
      <c r="J39" s="15"/>
      <c r="K39" s="15"/>
      <c r="L39" s="15"/>
      <c r="M39" s="19">
        <f t="shared" si="1"/>
        <v>88</v>
      </c>
      <c r="N39" s="6"/>
    </row>
    <row r="40" spans="1:14" ht="15.75">
      <c r="A40" s="13" t="s">
        <v>6</v>
      </c>
      <c r="B40" s="4"/>
      <c r="C40" s="4"/>
      <c r="D40" s="4"/>
      <c r="E40" s="4"/>
      <c r="F40" s="17"/>
      <c r="G40" s="17"/>
      <c r="H40" s="14">
        <v>68</v>
      </c>
      <c r="I40" s="15"/>
      <c r="J40" s="15"/>
      <c r="K40" s="15"/>
      <c r="L40" s="15"/>
      <c r="M40" s="19">
        <f t="shared" si="1"/>
        <v>68</v>
      </c>
      <c r="N40" s="6"/>
    </row>
    <row r="41" spans="1:14" ht="15.75">
      <c r="A41" s="13" t="s">
        <v>43</v>
      </c>
      <c r="B41" s="4"/>
      <c r="C41" s="4"/>
      <c r="D41" s="4"/>
      <c r="E41" s="4"/>
      <c r="F41" s="40">
        <v>0</v>
      </c>
      <c r="G41" s="40">
        <v>0</v>
      </c>
      <c r="H41" s="14">
        <v>93</v>
      </c>
      <c r="I41" s="34">
        <v>83</v>
      </c>
      <c r="J41" s="12">
        <v>100</v>
      </c>
      <c r="K41" s="15"/>
      <c r="L41" s="15"/>
      <c r="M41" s="19">
        <f t="shared" si="1"/>
        <v>55.2</v>
      </c>
      <c r="N41" s="6"/>
    </row>
    <row r="42" spans="1:14" ht="15.75">
      <c r="A42" s="13" t="s">
        <v>40</v>
      </c>
      <c r="B42" s="4"/>
      <c r="C42" s="4"/>
      <c r="D42" s="4"/>
      <c r="E42" s="4"/>
      <c r="F42" s="40">
        <v>0</v>
      </c>
      <c r="G42" s="40">
        <v>0</v>
      </c>
      <c r="H42" s="15"/>
      <c r="I42" s="15"/>
      <c r="J42" s="15"/>
      <c r="K42" s="15"/>
      <c r="L42" s="15"/>
      <c r="M42" s="19"/>
      <c r="N42" s="6"/>
    </row>
    <row r="43" spans="1:14" ht="15.75">
      <c r="A43" s="13" t="s">
        <v>17</v>
      </c>
      <c r="B43" s="4"/>
      <c r="C43" s="4"/>
      <c r="D43" s="4"/>
      <c r="E43" s="4"/>
      <c r="F43" s="17"/>
      <c r="G43" s="15"/>
      <c r="H43" s="15"/>
      <c r="I43" s="15"/>
      <c r="J43" s="15"/>
      <c r="K43" s="25">
        <v>100</v>
      </c>
      <c r="L43" s="25">
        <v>88</v>
      </c>
      <c r="M43" s="19">
        <f t="shared" si="1"/>
        <v>94</v>
      </c>
      <c r="N43" s="41" t="s">
        <v>34</v>
      </c>
    </row>
    <row r="44" spans="1:14" ht="15.75">
      <c r="A44" s="13" t="s">
        <v>18</v>
      </c>
      <c r="B44" s="4"/>
      <c r="C44" s="4"/>
      <c r="D44" s="4"/>
      <c r="E44" s="4"/>
      <c r="F44" s="40">
        <v>0</v>
      </c>
      <c r="G44" s="40">
        <v>100</v>
      </c>
      <c r="H44" s="15"/>
      <c r="I44" s="15"/>
      <c r="J44" s="15"/>
      <c r="K44" s="25">
        <v>69</v>
      </c>
      <c r="L44" s="25">
        <v>71</v>
      </c>
      <c r="M44" s="19">
        <f t="shared" si="1"/>
        <v>60</v>
      </c>
      <c r="N44" s="39"/>
    </row>
    <row r="45" spans="1:14" s="3" customFormat="1" ht="15.75">
      <c r="A45" s="56" t="s">
        <v>21</v>
      </c>
      <c r="B45" s="16"/>
      <c r="C45" s="16"/>
      <c r="D45" s="16"/>
      <c r="E45" s="16"/>
      <c r="F45" s="22">
        <f aca="true" t="shared" si="2" ref="F45:L45">AVERAGE(F21:F44)</f>
        <v>15.083333333333334</v>
      </c>
      <c r="G45" s="22">
        <f t="shared" si="2"/>
        <v>61.53846153846154</v>
      </c>
      <c r="H45" s="22">
        <f t="shared" si="2"/>
        <v>79.05555555555556</v>
      </c>
      <c r="I45" s="22">
        <f t="shared" si="2"/>
        <v>82.82352941176471</v>
      </c>
      <c r="J45" s="22">
        <f t="shared" si="2"/>
        <v>100</v>
      </c>
      <c r="K45" s="22">
        <f t="shared" si="2"/>
        <v>95.57142857142857</v>
      </c>
      <c r="L45" s="22">
        <f t="shared" si="2"/>
        <v>88.15384615384616</v>
      </c>
      <c r="M45" s="19"/>
      <c r="N45" s="16"/>
    </row>
    <row r="46" spans="1:14" ht="15.75">
      <c r="A46" s="57"/>
      <c r="B46" s="4"/>
      <c r="C46" s="4"/>
      <c r="D46" s="4"/>
      <c r="E46" s="4"/>
      <c r="F46" s="58">
        <f>AVERAGE(G45:J45)</f>
        <v>80.85438662644545</v>
      </c>
      <c r="G46" s="58"/>
      <c r="H46" s="58"/>
      <c r="I46" s="58"/>
      <c r="J46" s="58"/>
      <c r="K46" s="59">
        <f>AVERAGE(K45:L45)</f>
        <v>91.86263736263737</v>
      </c>
      <c r="L46" s="60"/>
      <c r="M46" s="23"/>
      <c r="N46" s="37">
        <f>AVERAGE(F46:K46)</f>
        <v>86.3585119945414</v>
      </c>
    </row>
    <row r="47" spans="1:14" ht="15.75">
      <c r="A47" s="16" t="s">
        <v>22</v>
      </c>
      <c r="B47" s="53">
        <f>(M18+F46+K46)/3</f>
        <v>90.55382281117575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</row>
    <row r="50" spans="1:14" ht="18.75" customHeight="1">
      <c r="A50" s="35" t="s">
        <v>39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43" t="s">
        <v>31</v>
      </c>
      <c r="N50" s="43"/>
    </row>
    <row r="51" spans="1:7" ht="15.75">
      <c r="A51" s="26"/>
      <c r="B51" s="27"/>
      <c r="C51" s="28"/>
      <c r="D51" s="26"/>
      <c r="E51" s="26"/>
      <c r="F51" s="29"/>
      <c r="G51" s="29"/>
    </row>
    <row r="52" spans="1:7" ht="15.75">
      <c r="A52" s="26"/>
      <c r="B52" s="27"/>
      <c r="C52" s="28"/>
      <c r="D52" s="26"/>
      <c r="E52" s="26"/>
      <c r="F52" s="29"/>
      <c r="G52" s="29"/>
    </row>
    <row r="53" spans="1:7" ht="15.75">
      <c r="A53" s="52" t="s">
        <v>25</v>
      </c>
      <c r="B53" s="52"/>
      <c r="C53" s="52"/>
      <c r="E53" s="30"/>
      <c r="F53" s="30"/>
      <c r="G53" s="29"/>
    </row>
    <row r="54" ht="15.75">
      <c r="A54" s="30" t="s">
        <v>32</v>
      </c>
    </row>
  </sheetData>
  <sheetProtection/>
  <mergeCells count="13">
    <mergeCell ref="A53:C53"/>
    <mergeCell ref="A2:N2"/>
    <mergeCell ref="A5:N5"/>
    <mergeCell ref="B47:N47"/>
    <mergeCell ref="A45:A46"/>
    <mergeCell ref="F46:J46"/>
    <mergeCell ref="K46:L46"/>
    <mergeCell ref="A4:N4"/>
    <mergeCell ref="M50:N50"/>
    <mergeCell ref="A3:N3"/>
    <mergeCell ref="A10:N10"/>
    <mergeCell ref="A19:N19"/>
    <mergeCell ref="A6:N6"/>
  </mergeCells>
  <printOptions/>
  <pageMargins left="0.75" right="0.75" top="1" bottom="1" header="0.5" footer="0.5"/>
  <pageSetup horizontalDpi="200" verticalDpi="2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M14" sqref="M14"/>
    </sheetView>
  </sheetViews>
  <sheetFormatPr defaultColWidth="9.140625" defaultRowHeight="12.75"/>
  <sheetData>
    <row r="1" ht="12.75">
      <c r="A1">
        <v>90</v>
      </c>
    </row>
    <row r="2" ht="12.75">
      <c r="A2">
        <v>97</v>
      </c>
    </row>
    <row r="3" spans="1:6" ht="12.75">
      <c r="A3">
        <f>SUM(A1:A2)</f>
        <v>187</v>
      </c>
      <c r="F3">
        <f>193/2</f>
        <v>96.5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2023-09-21T10:48:26Z</cp:lastPrinted>
  <dcterms:created xsi:type="dcterms:W3CDTF">1996-10-08T23:32:33Z</dcterms:created>
  <dcterms:modified xsi:type="dcterms:W3CDTF">2023-09-21T11:08:47Z</dcterms:modified>
  <cp:category/>
  <cp:version/>
  <cp:contentType/>
  <cp:contentStatus/>
</cp:coreProperties>
</file>